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viagatehousing-my.sharepoint.com/personal/nmickel_navigatehousing_com/Documents/Desktop/Documents/UA Documents/"/>
    </mc:Choice>
  </mc:AlternateContent>
  <xr:revisionPtr revIDLastSave="28" documentId="11_A120C6BA7EF6CF3F5020D325A8248681E7E044C1" xr6:coauthVersionLast="47" xr6:coauthVersionMax="47" xr10:uidLastSave="{6F7792AA-E08A-4FAD-BFDB-DB71CF75686B}"/>
  <bookViews>
    <workbookView xWindow="16500" yWindow="-16425" windowWidth="29040" windowHeight="15840" activeTab="6" xr2:uid="{00000000-000D-0000-FFFF-FFFF00000000}"/>
  </bookViews>
  <sheets>
    <sheet name="UAF 0BR" sheetId="6" r:id="rId1"/>
    <sheet name="UAF 1BR" sheetId="5" r:id="rId2"/>
    <sheet name="UAF 2BR" sheetId="4" r:id="rId3"/>
    <sheet name="UAF 3BR" sheetId="3" r:id="rId4"/>
    <sheet name="UAF 4BR" sheetId="2" r:id="rId5"/>
    <sheet name="UAF 5BR" sheetId="7" r:id="rId6"/>
    <sheet name="2022 UAF" sheetId="1" r:id="rId7"/>
  </sheets>
  <definedNames>
    <definedName name="AL">'2022 UAF'!$D$3</definedName>
    <definedName name="CT">'2022 UAF'!$D$4</definedName>
    <definedName name="MS">'2022 UAF'!$D$5</definedName>
    <definedName name="VA">'2022 UAF'!$D$6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7" l="1"/>
  <c r="E9" i="7" s="1"/>
  <c r="D7" i="7"/>
  <c r="D9" i="7" s="1"/>
  <c r="C7" i="7"/>
  <c r="C9" i="7" s="1"/>
  <c r="B7" i="7"/>
  <c r="B9" i="7" s="1"/>
  <c r="B13" i="7" l="1"/>
  <c r="E7" i="6"/>
  <c r="E9" i="6" s="1"/>
  <c r="D7" i="6"/>
  <c r="D9" i="6" s="1"/>
  <c r="C7" i="6"/>
  <c r="C9" i="6" s="1"/>
  <c r="B7" i="6"/>
  <c r="B9" i="6" s="1"/>
  <c r="E7" i="5"/>
  <c r="E9" i="5" s="1"/>
  <c r="D7" i="5"/>
  <c r="D9" i="5" s="1"/>
  <c r="C7" i="5"/>
  <c r="C9" i="5" s="1"/>
  <c r="B7" i="5"/>
  <c r="B9" i="5" s="1"/>
  <c r="E7" i="4"/>
  <c r="E9" i="4" s="1"/>
  <c r="D7" i="4"/>
  <c r="D9" i="4" s="1"/>
  <c r="C7" i="4"/>
  <c r="C9" i="4" s="1"/>
  <c r="B7" i="4"/>
  <c r="B9" i="4" s="1"/>
  <c r="E7" i="3"/>
  <c r="E9" i="3" s="1"/>
  <c r="D7" i="3"/>
  <c r="D9" i="3" s="1"/>
  <c r="C7" i="3"/>
  <c r="C9" i="3" s="1"/>
  <c r="B7" i="3"/>
  <c r="B9" i="3" s="1"/>
  <c r="E7" i="2"/>
  <c r="E9" i="2" s="1"/>
  <c r="D7" i="2"/>
  <c r="D9" i="2" s="1"/>
  <c r="B7" i="2"/>
  <c r="B9" i="2" s="1"/>
  <c r="C7" i="2"/>
  <c r="C9" i="2" s="1"/>
  <c r="B13" i="2" l="1"/>
  <c r="B13" i="3"/>
  <c r="B13" i="4"/>
  <c r="B13" i="5"/>
  <c r="B13" i="6"/>
</calcChain>
</file>

<file path=xl/sharedStrings.xml><?xml version="1.0" encoding="utf-8"?>
<sst xmlns="http://schemas.openxmlformats.org/spreadsheetml/2006/main" count="76" uniqueCount="22">
  <si>
    <t>State</t>
  </si>
  <si>
    <t>Oil</t>
  </si>
  <si>
    <t>Natural Gas</t>
  </si>
  <si>
    <t>Electricity</t>
  </si>
  <si>
    <t>Water/Sewer/Trash</t>
  </si>
  <si>
    <t>ALABAMA</t>
  </si>
  <si>
    <t>CONNECTICUT</t>
  </si>
  <si>
    <t>MISSISSIPPI</t>
  </si>
  <si>
    <t>VIRGINIA</t>
  </si>
  <si>
    <t>Gas</t>
  </si>
  <si>
    <t>UAF</t>
  </si>
  <si>
    <t>Select State:</t>
  </si>
  <si>
    <t>Enter Baseline UA Amount</t>
  </si>
  <si>
    <t>Factor-Based Utility Analysis Calculations</t>
  </si>
  <si>
    <t>Renewed UA                         Per Utility Type</t>
  </si>
  <si>
    <t>0BR UA</t>
  </si>
  <si>
    <t>1BR UA</t>
  </si>
  <si>
    <t>2BR UA</t>
  </si>
  <si>
    <t>3BR UA</t>
  </si>
  <si>
    <t>4BR UA</t>
  </si>
  <si>
    <t>5BR UA</t>
  </si>
  <si>
    <t>FY 2021 Utility Allowance Factors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</si>
</sst>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0.000"/>
    <numFmt numFmtId="165" formatCode="&quot;$&quot;#,##0"/>
    <numFmt numFmtId="166" formatCode="#,##0.000"/>
  </numFmts>
  <fonts count="12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2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/>
    <xf numFmtId="165" fontId="8" fillId="0" borderId="1" xfId="0" applyNumberFormat="1" applyFont="1" applyBorder="1" applyAlignment="1">
      <alignment horizontal="center"/>
    </xf>
    <xf numFmtId="166" fontId="8" fillId="0" borderId="1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right" vertical="distributed"/>
    </xf>
    <xf numFmtId="0" fontId="9" fillId="0" borderId="0" xfId="0" applyFont="1" applyAlignment="1">
      <alignment horizontal="right"/>
    </xf>
    <xf numFmtId="165" fontId="9" fillId="0" borderId="1" xfId="0" applyNumberFormat="1" applyFont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165" fontId="7" fillId="2" borderId="0" xfId="0" applyNumberFormat="1" applyFont="1" applyFill="1" applyAlignment="1">
      <alignment horizontal="center"/>
    </xf>
    <xf numFmtId="165" fontId="7" fillId="3" borderId="0" xfId="0" applyNumberFormat="1" applyFont="1" applyFill="1" applyAlignment="1">
      <alignment horizontal="center"/>
    </xf>
    <xf numFmtId="165" fontId="7" fillId="4" borderId="0" xfId="0" applyNumberFormat="1" applyFont="1" applyFill="1" applyAlignment="1">
      <alignment horizontal="center"/>
    </xf>
    <xf numFmtId="165" fontId="7" fillId="5" borderId="0" xfId="0" applyNumberFormat="1" applyFont="1" applyFill="1" applyAlignment="1">
      <alignment horizontal="center"/>
    </xf>
    <xf numFmtId="0" fontId="10" fillId="0" borderId="0" xfId="0" applyFont="1"/>
    <xf numFmtId="164" fontId="0" fillId="0" borderId="0" xfId="0" applyNumberFormat="1" applyFont="1"/>
    <xf numFmtId="164" fontId="11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7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zoomScaleNormal="100" workbookViewId="0">
      <selection activeCell="B2" sqref="B2"/>
    </sheetView>
  </sheetViews>
  <sheetFormatPr defaultRowHeight="14.5" x14ac:dyDescent="0.35"/>
  <cols>
    <col min="1" max="1" width="27.7265625" customWidth="1"/>
    <col min="2" max="3" width="18.7265625" style="5" customWidth="1"/>
    <col min="4" max="4" width="20.26953125" style="5" customWidth="1"/>
    <col min="5" max="5" width="18.7265625" style="5" customWidth="1"/>
  </cols>
  <sheetData>
    <row r="1" spans="1:6" ht="28.5" x14ac:dyDescent="0.65">
      <c r="A1" s="28" t="s">
        <v>13</v>
      </c>
      <c r="B1" s="28"/>
      <c r="C1" s="28"/>
      <c r="D1" s="28"/>
      <c r="E1" s="28"/>
      <c r="F1" s="28"/>
    </row>
    <row r="2" spans="1:6" ht="15.5" x14ac:dyDescent="0.35">
      <c r="A2" s="8" t="s">
        <v>11</v>
      </c>
      <c r="B2" s="9" t="s">
        <v>0</v>
      </c>
      <c r="C2" s="9"/>
      <c r="D2" s="9"/>
      <c r="E2" s="9"/>
      <c r="F2" s="10"/>
    </row>
    <row r="3" spans="1:6" ht="15.5" x14ac:dyDescent="0.35">
      <c r="A3" s="10"/>
      <c r="B3" s="9"/>
      <c r="C3" s="9"/>
      <c r="D3" s="9"/>
      <c r="E3" s="9"/>
      <c r="F3" s="10"/>
    </row>
    <row r="4" spans="1:6" ht="15.5" x14ac:dyDescent="0.35">
      <c r="A4" s="10"/>
      <c r="B4" s="17" t="s">
        <v>3</v>
      </c>
      <c r="C4" s="18" t="s">
        <v>9</v>
      </c>
      <c r="D4" s="19" t="s">
        <v>4</v>
      </c>
      <c r="E4" s="20" t="s">
        <v>1</v>
      </c>
      <c r="F4" s="10"/>
    </row>
    <row r="5" spans="1:6" ht="15.5" x14ac:dyDescent="0.35">
      <c r="A5" s="8" t="s">
        <v>12</v>
      </c>
      <c r="B5" s="11"/>
      <c r="C5" s="11"/>
      <c r="D5" s="11"/>
      <c r="E5" s="11"/>
      <c r="F5" s="10"/>
    </row>
    <row r="6" spans="1:6" ht="15.5" x14ac:dyDescent="0.35">
      <c r="A6" s="10"/>
      <c r="B6" s="9"/>
      <c r="C6" s="9"/>
      <c r="D6" s="9"/>
      <c r="E6" s="9"/>
      <c r="F6" s="10"/>
    </row>
    <row r="7" spans="1:6" ht="15.5" x14ac:dyDescent="0.35">
      <c r="A7" s="8" t="s">
        <v>10</v>
      </c>
      <c r="B7" s="12">
        <f>IF(B2='2022 UAF'!A3,AL,IF('UAF 0BR'!B2='2022 UAF'!A4,CT,IF('UAF 0BR'!B2='2022 UAF'!A5,MS,IF('UAF 0BR'!B2='2022 UAF'!A6,VA,0))))</f>
        <v>0</v>
      </c>
      <c r="C7" s="13">
        <f>IF(B2='2022 UAF'!A3,'2022 UAF'!C3,IF('UAF 0BR'!B2='2022 UAF'!A4,'2022 UAF'!C4,IF('UAF 0BR'!B2='2022 UAF'!A5,'2022 UAF'!C5,IF('UAF 0BR'!B2='2022 UAF'!A6,'2022 UAF'!C6,0))))</f>
        <v>0</v>
      </c>
      <c r="D7" s="13">
        <f>IF(B2='2022 UAF'!A3,'2022 UAF'!E3,IF('UAF 0BR'!B2='2022 UAF'!A4,'2022 UAF'!E4,IF('UAF 0BR'!B2='2022 UAF'!A5,'2022 UAF'!E5,IF('UAF 0BR'!B2='2022 UAF'!A6,'2022 UAF'!E6,0))))</f>
        <v>0</v>
      </c>
      <c r="E7" s="13">
        <f>IF(B2='2022 UAF'!A3,'2022 UAF'!B3,IF('UAF 0BR'!B2='2022 UAF'!A4,'2022 UAF'!B4,IF('UAF 0BR'!B2='2022 UAF'!A5,'2022 UAF'!B5,IF('UAF 0BR'!B2='2022 UAF'!A6,'2022 UAF'!B6,0))))</f>
        <v>0</v>
      </c>
      <c r="F7" s="10"/>
    </row>
    <row r="8" spans="1:6" ht="15.5" x14ac:dyDescent="0.35">
      <c r="A8" s="10"/>
      <c r="B8" s="9"/>
      <c r="C8" s="9"/>
      <c r="D8" s="9"/>
      <c r="E8" s="9"/>
      <c r="F8" s="10"/>
    </row>
    <row r="9" spans="1:6" ht="36" customHeight="1" x14ac:dyDescent="0.35">
      <c r="A9" s="14" t="s">
        <v>14</v>
      </c>
      <c r="B9" s="21">
        <f>ROUND((B5*B7),0)</f>
        <v>0</v>
      </c>
      <c r="C9" s="22">
        <f>ROUND((C5*C7),0)</f>
        <v>0</v>
      </c>
      <c r="D9" s="23">
        <f>ROUND((D5*D7),0)</f>
        <v>0</v>
      </c>
      <c r="E9" s="24">
        <f>ROUND((E5*E7),0)</f>
        <v>0</v>
      </c>
      <c r="F9" s="10"/>
    </row>
    <row r="10" spans="1:6" ht="15.5" x14ac:dyDescent="0.35">
      <c r="A10" s="10"/>
      <c r="B10" s="9"/>
      <c r="C10" s="9"/>
      <c r="D10" s="9"/>
      <c r="E10" s="9"/>
      <c r="F10" s="10"/>
    </row>
    <row r="13" spans="1:6" ht="18.5" x14ac:dyDescent="0.45">
      <c r="A13" s="15" t="s">
        <v>15</v>
      </c>
      <c r="B13" s="16">
        <f>SUM(B9:E9)</f>
        <v>0</v>
      </c>
    </row>
  </sheetData>
  <mergeCells count="1">
    <mergeCell ref="A1:F1"/>
  </mergeCells>
  <pageMargins left="0.7" right="0.7" top="0.75" bottom="0.75" header="0.3" footer="0.3"/>
  <pageSetup scale="7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'2022 UAF'!$A$2:$A$6</xm:f>
          </x14:formula1>
          <xm:sqref>B2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zoomScaleNormal="100" workbookViewId="0">
      <selection activeCell="C16" sqref="C16"/>
    </sheetView>
  </sheetViews>
  <sheetFormatPr defaultRowHeight="14.5" x14ac:dyDescent="0.35"/>
  <cols>
    <col min="1" max="1" width="27.7265625" customWidth="1"/>
    <col min="2" max="3" width="18.7265625" style="5" customWidth="1"/>
    <col min="4" max="4" width="20.26953125" style="5" customWidth="1"/>
    <col min="5" max="5" width="18.7265625" style="5" customWidth="1"/>
  </cols>
  <sheetData>
    <row r="1" spans="1:6" ht="28.5" x14ac:dyDescent="0.65">
      <c r="A1" s="28" t="s">
        <v>13</v>
      </c>
      <c r="B1" s="28"/>
      <c r="C1" s="28"/>
      <c r="D1" s="28"/>
      <c r="E1" s="28"/>
      <c r="F1" s="28"/>
    </row>
    <row r="2" spans="1:6" ht="15.5" x14ac:dyDescent="0.35">
      <c r="A2" s="8" t="s">
        <v>11</v>
      </c>
      <c r="B2" s="9" t="s">
        <v>0</v>
      </c>
      <c r="C2" s="9"/>
      <c r="D2" s="9"/>
      <c r="E2" s="9"/>
      <c r="F2" s="10"/>
    </row>
    <row r="3" spans="1:6" ht="15.5" x14ac:dyDescent="0.35">
      <c r="A3" s="10"/>
      <c r="B3" s="9"/>
      <c r="C3" s="9"/>
      <c r="D3" s="9"/>
      <c r="E3" s="9"/>
      <c r="F3" s="10"/>
    </row>
    <row r="4" spans="1:6" ht="15.5" x14ac:dyDescent="0.35">
      <c r="A4" s="10"/>
      <c r="B4" s="17" t="s">
        <v>3</v>
      </c>
      <c r="C4" s="18" t="s">
        <v>9</v>
      </c>
      <c r="D4" s="19" t="s">
        <v>4</v>
      </c>
      <c r="E4" s="20" t="s">
        <v>1</v>
      </c>
      <c r="F4" s="10"/>
    </row>
    <row r="5" spans="1:6" ht="15.5" x14ac:dyDescent="0.35">
      <c r="A5" s="8" t="s">
        <v>12</v>
      </c>
      <c r="B5" s="11">
        <v>0</v>
      </c>
      <c r="C5" s="11"/>
      <c r="D5" s="11"/>
      <c r="E5" s="11"/>
      <c r="F5" s="10"/>
    </row>
    <row r="6" spans="1:6" ht="15.5" x14ac:dyDescent="0.35">
      <c r="A6" s="10"/>
      <c r="B6" s="9"/>
      <c r="C6" s="9"/>
      <c r="D6" s="9"/>
      <c r="E6" s="9"/>
      <c r="F6" s="10"/>
    </row>
    <row r="7" spans="1:6" ht="15.5" x14ac:dyDescent="0.35">
      <c r="A7" s="8" t="s">
        <v>10</v>
      </c>
      <c r="B7" s="12">
        <f>IF(B2='2022 UAF'!A3,AL,IF('UAF 1BR'!B2='2022 UAF'!A4,CT,IF('UAF 1BR'!B2='2022 UAF'!A5,MS,IF('UAF 1BR'!B2='2022 UAF'!A6,VA,0))))</f>
        <v>0</v>
      </c>
      <c r="C7" s="13">
        <f>IF(B2='2022 UAF'!A3,'2022 UAF'!C3,IF('UAF 1BR'!B2='2022 UAF'!A4,'2022 UAF'!C4,IF('UAF 1BR'!B2='2022 UAF'!A5,'2022 UAF'!C5,IF('UAF 1BR'!B2='2022 UAF'!A6,'2022 UAF'!C6,0))))</f>
        <v>0</v>
      </c>
      <c r="D7" s="13">
        <f>IF(B2='2022 UAF'!A3,'2022 UAF'!E3,IF('UAF 1BR'!B2='2022 UAF'!A4,'2022 UAF'!E4,IF('UAF 1BR'!B2='2022 UAF'!A5,'2022 UAF'!E5,IF('UAF 1BR'!B2='2022 UAF'!A6,'2022 UAF'!E6,0))))</f>
        <v>0</v>
      </c>
      <c r="E7" s="13">
        <f>IF(B2='2022 UAF'!A3,'2022 UAF'!B3,IF('UAF 1BR'!B2='2022 UAF'!A4,'2022 UAF'!B4,IF('UAF 1BR'!B2='2022 UAF'!A5,'2022 UAF'!B5,IF('UAF 1BR'!B2='2022 UAF'!A6,'2022 UAF'!B6,0))))</f>
        <v>0</v>
      </c>
      <c r="F7" s="10"/>
    </row>
    <row r="8" spans="1:6" ht="15.5" x14ac:dyDescent="0.35">
      <c r="A8" s="10"/>
      <c r="B8" s="9"/>
      <c r="C8" s="9"/>
      <c r="D8" s="9"/>
      <c r="E8" s="9"/>
      <c r="F8" s="10"/>
    </row>
    <row r="9" spans="1:6" ht="36" customHeight="1" x14ac:dyDescent="0.35">
      <c r="A9" s="14" t="s">
        <v>14</v>
      </c>
      <c r="B9" s="21">
        <f>ROUND((B5*B7),0)</f>
        <v>0</v>
      </c>
      <c r="C9" s="22">
        <f>ROUND((C5*C7),0)</f>
        <v>0</v>
      </c>
      <c r="D9" s="23">
        <f>ROUND((D5*D7),0)</f>
        <v>0</v>
      </c>
      <c r="E9" s="24">
        <f>ROUND((E5*E7),0)</f>
        <v>0</v>
      </c>
      <c r="F9" s="10"/>
    </row>
    <row r="10" spans="1:6" ht="15.5" x14ac:dyDescent="0.35">
      <c r="A10" s="10"/>
      <c r="B10" s="9"/>
      <c r="C10" s="9"/>
      <c r="D10" s="9"/>
      <c r="E10" s="9"/>
      <c r="F10" s="10"/>
    </row>
    <row r="11" spans="1:6" ht="15.5" x14ac:dyDescent="0.35">
      <c r="A11" s="10"/>
      <c r="B11" s="9"/>
      <c r="C11" s="9"/>
      <c r="D11" s="9"/>
      <c r="E11" s="9"/>
      <c r="F11" s="10"/>
    </row>
    <row r="13" spans="1:6" ht="18.5" x14ac:dyDescent="0.45">
      <c r="A13" s="15" t="s">
        <v>16</v>
      </c>
      <c r="B13" s="16">
        <f>SUM(B9:E9)</f>
        <v>0</v>
      </c>
    </row>
  </sheetData>
  <mergeCells count="1">
    <mergeCell ref="A1:F1"/>
  </mergeCells>
  <pageMargins left="0.7" right="0.7" top="0.75" bottom="0.75" header="0.3" footer="0.3"/>
  <pageSetup scale="7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'2022 UAF'!$A$2:$A$6</xm:f>
          </x14:formula1>
          <xm:sqref>B2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3"/>
  <sheetViews>
    <sheetView zoomScaleNormal="100" workbookViewId="0">
      <selection activeCell="B24" sqref="B24"/>
    </sheetView>
  </sheetViews>
  <sheetFormatPr defaultRowHeight="14.5" x14ac:dyDescent="0.35"/>
  <cols>
    <col min="1" max="1" width="27.7265625" customWidth="1"/>
    <col min="2" max="3" width="18.7265625" style="5" customWidth="1"/>
    <col min="4" max="4" width="20.26953125" style="5" customWidth="1"/>
    <col min="5" max="5" width="18.7265625" style="5" customWidth="1"/>
  </cols>
  <sheetData>
    <row r="1" spans="1:6" ht="28.5" x14ac:dyDescent="0.65">
      <c r="A1" s="28" t="s">
        <v>13</v>
      </c>
      <c r="B1" s="28"/>
      <c r="C1" s="28"/>
      <c r="D1" s="28"/>
      <c r="E1" s="28"/>
      <c r="F1" s="28"/>
    </row>
    <row r="2" spans="1:6" ht="15.5" x14ac:dyDescent="0.35">
      <c r="A2" s="8" t="s">
        <v>11</v>
      </c>
      <c r="B2" s="9" t="s">
        <v>0</v>
      </c>
      <c r="C2" s="9"/>
      <c r="D2" s="9"/>
      <c r="E2" s="9"/>
      <c r="F2" s="10"/>
    </row>
    <row r="3" spans="1:6" ht="15.5" x14ac:dyDescent="0.35">
      <c r="A3" s="10"/>
      <c r="B3" s="9"/>
      <c r="C3" s="9"/>
      <c r="D3" s="9"/>
      <c r="E3" s="9"/>
      <c r="F3" s="10"/>
    </row>
    <row r="4" spans="1:6" ht="15.5" x14ac:dyDescent="0.35">
      <c r="A4" s="10"/>
      <c r="B4" s="17" t="s">
        <v>3</v>
      </c>
      <c r="C4" s="18" t="s">
        <v>9</v>
      </c>
      <c r="D4" s="19" t="s">
        <v>4</v>
      </c>
      <c r="E4" s="20" t="s">
        <v>1</v>
      </c>
      <c r="F4" s="10"/>
    </row>
    <row r="5" spans="1:6" ht="15.5" x14ac:dyDescent="0.35">
      <c r="A5" s="8" t="s">
        <v>12</v>
      </c>
      <c r="B5" s="11">
        <v>0</v>
      </c>
      <c r="C5" s="11"/>
      <c r="D5" s="11"/>
      <c r="E5" s="11"/>
      <c r="F5" s="10"/>
    </row>
    <row r="6" spans="1:6" ht="15.5" x14ac:dyDescent="0.35">
      <c r="A6" s="10"/>
      <c r="B6" s="9"/>
      <c r="C6" s="9"/>
      <c r="D6" s="9"/>
      <c r="E6" s="9"/>
      <c r="F6" s="10"/>
    </row>
    <row r="7" spans="1:6" ht="15.5" x14ac:dyDescent="0.35">
      <c r="A7" s="8" t="s">
        <v>10</v>
      </c>
      <c r="B7" s="12">
        <f>IF(B2='2022 UAF'!A3,AL,IF('UAF 2BR'!B2='2022 UAF'!A4,CT,IF('UAF 2BR'!B2='2022 UAF'!A5,MS,IF('UAF 2BR'!B2='2022 UAF'!A6,VA,0))))</f>
        <v>0</v>
      </c>
      <c r="C7" s="13">
        <f>IF(B2='2022 UAF'!A3,'2022 UAF'!C3,IF('UAF 2BR'!B2='2022 UAF'!A4,'2022 UAF'!C4,IF('UAF 2BR'!B2='2022 UAF'!A5,'2022 UAF'!C5,IF('UAF 2BR'!B2='2022 UAF'!A6,'2022 UAF'!C6,0))))</f>
        <v>0</v>
      </c>
      <c r="D7" s="13">
        <f>IF(B2='2022 UAF'!A3,'2022 UAF'!E3,IF('UAF 2BR'!B2='2022 UAF'!A4,'2022 UAF'!E4,IF('UAF 2BR'!B2='2022 UAF'!A5,'2022 UAF'!E5,IF('UAF 2BR'!B2='2022 UAF'!A6,'2022 UAF'!E6,0))))</f>
        <v>0</v>
      </c>
      <c r="E7" s="13">
        <f>IF(B2='2022 UAF'!A3,'2022 UAF'!B3,IF('UAF 2BR'!B2='2022 UAF'!A4,'2022 UAF'!B4,IF('UAF 2BR'!B2='2022 UAF'!A5,'2022 UAF'!B5,IF('UAF 2BR'!B2='2022 UAF'!A6,'2022 UAF'!B6,0))))</f>
        <v>0</v>
      </c>
      <c r="F7" s="10"/>
    </row>
    <row r="8" spans="1:6" ht="15.5" x14ac:dyDescent="0.35">
      <c r="A8" s="10"/>
      <c r="B8" s="9"/>
      <c r="C8" s="9"/>
      <c r="D8" s="9"/>
      <c r="E8" s="9"/>
      <c r="F8" s="10"/>
    </row>
    <row r="9" spans="1:6" ht="36" customHeight="1" x14ac:dyDescent="0.35">
      <c r="A9" s="14" t="s">
        <v>14</v>
      </c>
      <c r="B9" s="21">
        <f>ROUND((B5*B7),0)</f>
        <v>0</v>
      </c>
      <c r="C9" s="22">
        <f>ROUND((C5*C7),0)</f>
        <v>0</v>
      </c>
      <c r="D9" s="23">
        <f>ROUND((D5*D7),0)</f>
        <v>0</v>
      </c>
      <c r="E9" s="24">
        <f>ROUND((E5*E7),0)</f>
        <v>0</v>
      </c>
      <c r="F9" s="10"/>
    </row>
    <row r="10" spans="1:6" ht="15.5" x14ac:dyDescent="0.35">
      <c r="A10" s="10"/>
      <c r="B10" s="9"/>
      <c r="C10" s="9"/>
      <c r="D10" s="9"/>
      <c r="E10" s="9"/>
      <c r="F10" s="10"/>
    </row>
    <row r="13" spans="1:6" ht="18.5" x14ac:dyDescent="0.45">
      <c r="A13" s="15" t="s">
        <v>17</v>
      </c>
      <c r="B13" s="16">
        <f>SUM(B9:E9)</f>
        <v>0</v>
      </c>
    </row>
  </sheetData>
  <mergeCells count="1">
    <mergeCell ref="A1:F1"/>
  </mergeCells>
  <pageMargins left="0.7" right="0.7" top="0.75" bottom="0.75" header="0.3" footer="0.3"/>
  <pageSetup scale="7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'2022 UAF'!$A$2:$A$6</xm:f>
          </x14:formula1>
          <xm:sqref>B2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"/>
  <sheetViews>
    <sheetView zoomScaleNormal="100" workbookViewId="0">
      <selection activeCell="C36" sqref="C36"/>
    </sheetView>
  </sheetViews>
  <sheetFormatPr defaultRowHeight="14.5" x14ac:dyDescent="0.35"/>
  <cols>
    <col min="1" max="1" width="27.7265625" customWidth="1"/>
    <col min="2" max="3" width="18.7265625" style="5" customWidth="1"/>
    <col min="4" max="4" width="20.26953125" style="5" customWidth="1"/>
    <col min="5" max="5" width="18.7265625" style="5" customWidth="1"/>
  </cols>
  <sheetData>
    <row r="1" spans="1:6" ht="28.5" x14ac:dyDescent="0.65">
      <c r="A1" s="28" t="s">
        <v>13</v>
      </c>
      <c r="B1" s="28"/>
      <c r="C1" s="28"/>
      <c r="D1" s="28"/>
      <c r="E1" s="28"/>
      <c r="F1" s="28"/>
    </row>
    <row r="2" spans="1:6" ht="15.5" x14ac:dyDescent="0.35">
      <c r="A2" s="8" t="s">
        <v>11</v>
      </c>
      <c r="B2" s="9" t="s">
        <v>0</v>
      </c>
      <c r="C2" s="9"/>
      <c r="D2" s="9"/>
      <c r="E2" s="9"/>
      <c r="F2" s="10"/>
    </row>
    <row r="3" spans="1:6" ht="15.5" x14ac:dyDescent="0.35">
      <c r="A3" s="10"/>
      <c r="B3" s="9"/>
      <c r="C3" s="9"/>
      <c r="D3" s="9"/>
      <c r="E3" s="9"/>
      <c r="F3" s="10"/>
    </row>
    <row r="4" spans="1:6" ht="15.5" x14ac:dyDescent="0.35">
      <c r="A4" s="10"/>
      <c r="B4" s="17" t="s">
        <v>3</v>
      </c>
      <c r="C4" s="18" t="s">
        <v>9</v>
      </c>
      <c r="D4" s="19" t="s">
        <v>4</v>
      </c>
      <c r="E4" s="20" t="s">
        <v>1</v>
      </c>
      <c r="F4" s="10"/>
    </row>
    <row r="5" spans="1:6" ht="15.5" x14ac:dyDescent="0.35">
      <c r="A5" s="8" t="s">
        <v>12</v>
      </c>
      <c r="B5" s="11"/>
      <c r="C5" s="11"/>
      <c r="D5" s="11"/>
      <c r="E5" s="11"/>
      <c r="F5" s="10"/>
    </row>
    <row r="6" spans="1:6" ht="15.5" x14ac:dyDescent="0.35">
      <c r="A6" s="10"/>
      <c r="B6" s="9"/>
      <c r="C6" s="9"/>
      <c r="D6" s="9"/>
      <c r="E6" s="9"/>
      <c r="F6" s="10"/>
    </row>
    <row r="7" spans="1:6" ht="15.5" x14ac:dyDescent="0.35">
      <c r="A7" s="8" t="s">
        <v>10</v>
      </c>
      <c r="B7" s="12">
        <f>IF(B2='2022 UAF'!A3,AL,IF('UAF 3BR'!B2='2022 UAF'!A4,CT,IF('UAF 3BR'!B2='2022 UAF'!A5,MS,IF('UAF 3BR'!B2='2022 UAF'!A6,VA,0))))</f>
        <v>0</v>
      </c>
      <c r="C7" s="13">
        <f>IF(B2='2022 UAF'!A3,'2022 UAF'!C3,IF('UAF 3BR'!B2='2022 UAF'!A4,'2022 UAF'!C4,IF('UAF 3BR'!B2='2022 UAF'!A5,'2022 UAF'!C5,IF('UAF 3BR'!B2='2022 UAF'!A6,'2022 UAF'!C6,0))))</f>
        <v>0</v>
      </c>
      <c r="D7" s="13">
        <f>IF(B2='2022 UAF'!A3,'2022 UAF'!E3,IF('UAF 3BR'!B2='2022 UAF'!A4,'2022 UAF'!E4,IF('UAF 3BR'!B2='2022 UAF'!A5,'2022 UAF'!E5,IF('UAF 3BR'!B2='2022 UAF'!A6,'2022 UAF'!E6,0))))</f>
        <v>0</v>
      </c>
      <c r="E7" s="13">
        <f>IF(B2='2022 UAF'!A3,'2022 UAF'!B3,IF('UAF 3BR'!B2='2022 UAF'!A4,'2022 UAF'!B4,IF('UAF 3BR'!B2='2022 UAF'!A5,'2022 UAF'!B5,IF('UAF 3BR'!B2='2022 UAF'!A6,'2022 UAF'!B6,0))))</f>
        <v>0</v>
      </c>
      <c r="F7" s="10"/>
    </row>
    <row r="8" spans="1:6" ht="15.5" x14ac:dyDescent="0.35">
      <c r="A8" s="10"/>
      <c r="B8" s="9"/>
      <c r="C8" s="9"/>
      <c r="D8" s="9"/>
      <c r="E8" s="9"/>
      <c r="F8" s="10"/>
    </row>
    <row r="9" spans="1:6" ht="36" customHeight="1" x14ac:dyDescent="0.35">
      <c r="A9" s="14" t="s">
        <v>14</v>
      </c>
      <c r="B9" s="21">
        <f>ROUND((B5*B7),0)</f>
        <v>0</v>
      </c>
      <c r="C9" s="22">
        <f>ROUND((C5*C7),0)</f>
        <v>0</v>
      </c>
      <c r="D9" s="23">
        <f>ROUND((D5*D7),0)</f>
        <v>0</v>
      </c>
      <c r="E9" s="24">
        <f>ROUND((E5*E7),0)</f>
        <v>0</v>
      </c>
      <c r="F9" s="10"/>
    </row>
    <row r="10" spans="1:6" ht="15.5" x14ac:dyDescent="0.35">
      <c r="A10" s="10"/>
      <c r="B10" s="9"/>
      <c r="C10" s="9"/>
      <c r="D10" s="9"/>
      <c r="E10" s="9"/>
      <c r="F10" s="10"/>
    </row>
    <row r="13" spans="1:6" ht="18.5" x14ac:dyDescent="0.45">
      <c r="A13" s="15" t="s">
        <v>18</v>
      </c>
      <c r="B13" s="16">
        <f>SUM(B9:E9)</f>
        <v>0</v>
      </c>
    </row>
  </sheetData>
  <mergeCells count="1">
    <mergeCell ref="A1:F1"/>
  </mergeCells>
  <pageMargins left="0.7" right="0.7" top="0.75" bottom="0.75" header="0.3" footer="0.3"/>
  <pageSetup scale="7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'2022 UAF'!$A$2:$A$6</xm:f>
          </x14:formula1>
          <xm:sqref>B2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"/>
  <sheetViews>
    <sheetView zoomScaleNormal="100" workbookViewId="0">
      <selection activeCell="I9" sqref="I9"/>
    </sheetView>
  </sheetViews>
  <sheetFormatPr defaultRowHeight="14.5" x14ac:dyDescent="0.35"/>
  <cols>
    <col min="1" max="1" width="27.7265625" customWidth="1"/>
    <col min="2" max="3" width="18.7265625" style="5" customWidth="1"/>
    <col min="4" max="4" width="20.26953125" style="5" customWidth="1"/>
    <col min="5" max="5" width="18.7265625" style="5" customWidth="1"/>
  </cols>
  <sheetData>
    <row r="1" spans="1:6" ht="28.5" x14ac:dyDescent="0.65">
      <c r="A1" s="28" t="s">
        <v>13</v>
      </c>
      <c r="B1" s="28"/>
      <c r="C1" s="28"/>
      <c r="D1" s="28"/>
      <c r="E1" s="28"/>
      <c r="F1" s="28"/>
    </row>
    <row r="2" spans="1:6" ht="15.5" x14ac:dyDescent="0.35">
      <c r="A2" s="8" t="s">
        <v>11</v>
      </c>
      <c r="B2" s="9" t="s">
        <v>0</v>
      </c>
      <c r="C2" s="9"/>
      <c r="D2" s="9"/>
      <c r="E2" s="9"/>
      <c r="F2" s="10"/>
    </row>
    <row r="3" spans="1:6" ht="15.5" x14ac:dyDescent="0.35">
      <c r="A3" s="10"/>
      <c r="B3" s="9"/>
      <c r="C3" s="9"/>
      <c r="D3" s="9"/>
      <c r="E3" s="9"/>
      <c r="F3" s="10"/>
    </row>
    <row r="4" spans="1:6" ht="15.5" x14ac:dyDescent="0.35">
      <c r="A4" s="10"/>
      <c r="B4" s="17" t="s">
        <v>3</v>
      </c>
      <c r="C4" s="18" t="s">
        <v>9</v>
      </c>
      <c r="D4" s="19" t="s">
        <v>4</v>
      </c>
      <c r="E4" s="20" t="s">
        <v>1</v>
      </c>
      <c r="F4" s="10"/>
    </row>
    <row r="5" spans="1:6" ht="15.5" x14ac:dyDescent="0.35">
      <c r="A5" s="8" t="s">
        <v>12</v>
      </c>
      <c r="B5" s="11"/>
      <c r="C5" s="11"/>
      <c r="D5" s="11"/>
      <c r="E5" s="11"/>
      <c r="F5" s="10"/>
    </row>
    <row r="6" spans="1:6" ht="15.5" x14ac:dyDescent="0.35">
      <c r="A6" s="10"/>
      <c r="B6" s="9"/>
      <c r="C6" s="9"/>
      <c r="D6" s="9"/>
      <c r="E6" s="9"/>
      <c r="F6" s="10"/>
    </row>
    <row r="7" spans="1:6" ht="15.5" x14ac:dyDescent="0.35">
      <c r="A7" s="8" t="s">
        <v>10</v>
      </c>
      <c r="B7" s="12">
        <f>IF(B2='2022 UAF'!A3,AL,IF('UAF 4BR'!B2='2022 UAF'!A4,CT,IF('UAF 4BR'!B2='2022 UAF'!A5,MS,IF('UAF 4BR'!B2='2022 UAF'!A6,VA,0))))</f>
        <v>0</v>
      </c>
      <c r="C7" s="13">
        <f>IF(B2='2022 UAF'!A3,'2022 UAF'!C3,IF('UAF 4BR'!B2='2022 UAF'!A4,'2022 UAF'!C4,IF('UAF 4BR'!B2='2022 UAF'!A5,'2022 UAF'!C5,IF('UAF 4BR'!B2='2022 UAF'!A6,'2022 UAF'!C6,0))))</f>
        <v>0</v>
      </c>
      <c r="D7" s="13">
        <f>IF(B2='2022 UAF'!A3,'2022 UAF'!E3,IF('UAF 4BR'!B2='2022 UAF'!A4,'2022 UAF'!E4,IF('UAF 4BR'!B2='2022 UAF'!A5,'2022 UAF'!E5,IF('UAF 4BR'!B2='2022 UAF'!A6,'2022 UAF'!E6,0))))</f>
        <v>0</v>
      </c>
      <c r="E7" s="13">
        <f>IF(B2='2022 UAF'!A3,'2022 UAF'!B3,IF('UAF 4BR'!B2='2022 UAF'!A4,'2022 UAF'!B4,IF('UAF 4BR'!B2='2022 UAF'!A5,'2022 UAF'!B5,IF('UAF 4BR'!B2='2022 UAF'!A6,'2022 UAF'!B6,0))))</f>
        <v>0</v>
      </c>
      <c r="F7" s="10"/>
    </row>
    <row r="8" spans="1:6" ht="15.5" x14ac:dyDescent="0.35">
      <c r="A8" s="10"/>
      <c r="B8" s="9"/>
      <c r="C8" s="9"/>
      <c r="D8" s="9"/>
      <c r="E8" s="9"/>
      <c r="F8" s="10"/>
    </row>
    <row r="9" spans="1:6" ht="36" customHeight="1" x14ac:dyDescent="0.35">
      <c r="A9" s="14" t="s">
        <v>14</v>
      </c>
      <c r="B9" s="21">
        <f>ROUND((B5*B7),0)</f>
        <v>0</v>
      </c>
      <c r="C9" s="22">
        <f>ROUND((C5*C7),0)</f>
        <v>0</v>
      </c>
      <c r="D9" s="23">
        <f>ROUND((D5*D7),0)</f>
        <v>0</v>
      </c>
      <c r="E9" s="24">
        <f>ROUND((E5*E7),0)</f>
        <v>0</v>
      </c>
      <c r="F9" s="10"/>
    </row>
    <row r="10" spans="1:6" ht="15.5" x14ac:dyDescent="0.35">
      <c r="A10" s="10"/>
      <c r="B10" s="9"/>
      <c r="C10" s="9"/>
      <c r="D10" s="9"/>
      <c r="E10" s="9"/>
      <c r="F10" s="10"/>
    </row>
    <row r="13" spans="1:6" ht="18.5" x14ac:dyDescent="0.45">
      <c r="A13" s="15" t="s">
        <v>19</v>
      </c>
      <c r="B13" s="16">
        <f>SUM(B9:E9)</f>
        <v>0</v>
      </c>
    </row>
  </sheetData>
  <mergeCells count="1">
    <mergeCell ref="A1:F1"/>
  </mergeCells>
  <pageMargins left="0.7" right="0.7" top="0.75" bottom="0.75" header="0.3" footer="0.3"/>
  <pageSetup scale="7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'2022 UAF'!$A$2:$A$6</xm:f>
          </x14:formula1>
          <xm:sqref>B2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3"/>
  <sheetViews>
    <sheetView zoomScaleNormal="100" workbookViewId="0">
      <selection activeCell="G19" sqref="G19"/>
    </sheetView>
  </sheetViews>
  <sheetFormatPr defaultRowHeight="14.5" x14ac:dyDescent="0.35"/>
  <cols>
    <col min="1" max="1" width="27.7265625" customWidth="1"/>
    <col min="2" max="3" width="18.7265625" style="6" customWidth="1"/>
    <col min="4" max="4" width="20.26953125" style="6" customWidth="1"/>
    <col min="5" max="5" width="18.7265625" style="6" customWidth="1"/>
  </cols>
  <sheetData>
    <row r="1" spans="1:6" ht="28.5" x14ac:dyDescent="0.65">
      <c r="A1" s="28" t="s">
        <v>13</v>
      </c>
      <c r="B1" s="28"/>
      <c r="C1" s="28"/>
      <c r="D1" s="28"/>
      <c r="E1" s="28"/>
      <c r="F1" s="28"/>
    </row>
    <row r="2" spans="1:6" ht="15.5" x14ac:dyDescent="0.35">
      <c r="A2" s="8" t="s">
        <v>11</v>
      </c>
      <c r="B2" s="9" t="s">
        <v>0</v>
      </c>
      <c r="C2" s="9"/>
      <c r="D2" s="9"/>
      <c r="E2" s="9"/>
      <c r="F2" s="10"/>
    </row>
    <row r="3" spans="1:6" ht="15.5" x14ac:dyDescent="0.35">
      <c r="A3" s="10"/>
      <c r="B3" s="9"/>
      <c r="C3" s="9"/>
      <c r="D3" s="9"/>
      <c r="E3" s="9"/>
      <c r="F3" s="10"/>
    </row>
    <row r="4" spans="1:6" ht="15.5" x14ac:dyDescent="0.35">
      <c r="A4" s="10"/>
      <c r="B4" s="17" t="s">
        <v>3</v>
      </c>
      <c r="C4" s="18" t="s">
        <v>9</v>
      </c>
      <c r="D4" s="19" t="s">
        <v>4</v>
      </c>
      <c r="E4" s="20" t="s">
        <v>1</v>
      </c>
      <c r="F4" s="10"/>
    </row>
    <row r="5" spans="1:6" ht="15.5" x14ac:dyDescent="0.35">
      <c r="A5" s="8" t="s">
        <v>12</v>
      </c>
      <c r="B5" s="11"/>
      <c r="C5" s="11"/>
      <c r="D5" s="11"/>
      <c r="E5" s="11"/>
      <c r="F5" s="10"/>
    </row>
    <row r="6" spans="1:6" ht="15.5" x14ac:dyDescent="0.35">
      <c r="A6" s="10"/>
      <c r="B6" s="9"/>
      <c r="C6" s="9"/>
      <c r="D6" s="9"/>
      <c r="E6" s="9"/>
      <c r="F6" s="10"/>
    </row>
    <row r="7" spans="1:6" ht="15.5" x14ac:dyDescent="0.35">
      <c r="A7" s="8" t="s">
        <v>10</v>
      </c>
      <c r="B7" s="12">
        <f>IF(B2='2022 UAF'!A3,AL,IF('UAF 5BR'!B2='2022 UAF'!A4,CT,IF('UAF 5BR'!B2='2022 UAF'!A5,MS,IF('UAF 5BR'!B2='2022 UAF'!A6,VA,0))))</f>
        <v>0</v>
      </c>
      <c r="C7" s="13">
        <f>IF(B2='2022 UAF'!A3,'2022 UAF'!C3,IF('UAF 5BR'!B2='2022 UAF'!A4,'2022 UAF'!C4,IF('UAF 5BR'!B2='2022 UAF'!A5,'2022 UAF'!C5,IF('UAF 5BR'!B2='2022 UAF'!A6,'2022 UAF'!C6,0))))</f>
        <v>0</v>
      </c>
      <c r="D7" s="13">
        <f>IF(B2='2022 UAF'!A3,'2022 UAF'!E3,IF('UAF 5BR'!B2='2022 UAF'!A4,'2022 UAF'!E4,IF('UAF 5BR'!B2='2022 UAF'!A5,'2022 UAF'!E5,IF('UAF 5BR'!B2='2022 UAF'!A6,'2022 UAF'!E6,0))))</f>
        <v>0</v>
      </c>
      <c r="E7" s="13">
        <f>IF(B2='2022 UAF'!A3,'2022 UAF'!B3,IF('UAF 5BR'!B2='2022 UAF'!A4,'2022 UAF'!B4,IF('UAF 5BR'!B2='2022 UAF'!A5,'2022 UAF'!B5,IF('UAF 5BR'!B2='2022 UAF'!A6,'2022 UAF'!B6,0))))</f>
        <v>0</v>
      </c>
      <c r="F7" s="10"/>
    </row>
    <row r="8" spans="1:6" ht="15.5" x14ac:dyDescent="0.35">
      <c r="A8" s="10"/>
      <c r="B8" s="9"/>
      <c r="C8" s="9"/>
      <c r="D8" s="9"/>
      <c r="E8" s="9"/>
      <c r="F8" s="10"/>
    </row>
    <row r="9" spans="1:6" ht="36" customHeight="1" x14ac:dyDescent="0.35">
      <c r="A9" s="14" t="s">
        <v>14</v>
      </c>
      <c r="B9" s="21">
        <f>ROUND((B5*B7),0)</f>
        <v>0</v>
      </c>
      <c r="C9" s="22">
        <f>ROUND((C5*C7),0)</f>
        <v>0</v>
      </c>
      <c r="D9" s="23">
        <f>ROUND((D5*D7),0)</f>
        <v>0</v>
      </c>
      <c r="E9" s="24">
        <f>ROUND((E5*E7),0)</f>
        <v>0</v>
      </c>
      <c r="F9" s="10"/>
    </row>
    <row r="10" spans="1:6" ht="15.5" x14ac:dyDescent="0.35">
      <c r="A10" s="10"/>
      <c r="B10" s="9"/>
      <c r="C10" s="9"/>
      <c r="D10" s="9"/>
      <c r="E10" s="9"/>
      <c r="F10" s="10"/>
    </row>
    <row r="13" spans="1:6" ht="18.5" x14ac:dyDescent="0.45">
      <c r="A13" s="15" t="s">
        <v>20</v>
      </c>
      <c r="B13" s="16">
        <f>SUM(B9:E9)</f>
        <v>0</v>
      </c>
    </row>
  </sheetData>
  <mergeCells count="1">
    <mergeCell ref="A1:F1"/>
  </mergeCells>
  <pageMargins left="0.7" right="0.7" top="0.75" bottom="0.75" header="0.3" footer="0.3"/>
  <pageSetup scale="7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0000000}">
          <x14:formula1>
            <xm:f>'2022 UAF'!$A$2:$A$6</xm:f>
          </x14:formula1>
          <xm:sqref>B2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1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N9" sqref="N9"/>
    </sheetView>
  </sheetViews>
  <sheetFormatPr defaultRowHeight="14.5" x14ac:dyDescent="0.35"/>
  <cols>
    <col min="1" max="1" width="21.81640625" bestFit="1" customWidth="1"/>
    <col min="2" max="3" width="19.26953125" customWidth="1"/>
    <col min="4" max="4" width="19.26953125" style="3" customWidth="1"/>
    <col min="5" max="5" width="19.26953125" customWidth="1"/>
  </cols>
  <sheetData>
    <row r="1" spans="1:5" x14ac:dyDescent="0.35">
      <c r="A1" s="29" t="s">
        <v>21</v>
      </c>
      <c r="B1" s="29"/>
      <c r="C1" s="29"/>
      <c r="D1" s="29"/>
      <c r="E1" s="29"/>
    </row>
    <row r="2" spans="1:5" x14ac:dyDescent="0.35">
      <c r="A2" t="s">
        <v>0</v>
      </c>
      <c r="B2" s="1" t="s">
        <v>1</v>
      </c>
      <c r="C2" s="1" t="s">
        <v>2</v>
      </c>
      <c r="D2" s="4" t="s">
        <v>3</v>
      </c>
      <c r="E2" s="1" t="s">
        <v>4</v>
      </c>
    </row>
    <row r="3" spans="1:5" s="7" customFormat="1" x14ac:dyDescent="0.35">
      <c r="A3" s="25" t="s">
        <v>5</v>
      </c>
      <c r="B3" s="26">
        <v>0.84665656499110564</v>
      </c>
      <c r="C3" s="26">
        <v>1.034548944337812</v>
      </c>
      <c r="D3" s="26">
        <v>1.0103750997605747</v>
      </c>
      <c r="E3" s="27">
        <v>1.0343574272380549</v>
      </c>
    </row>
    <row r="4" spans="1:5" s="7" customFormat="1" x14ac:dyDescent="0.35">
      <c r="A4" s="25" t="s">
        <v>6</v>
      </c>
      <c r="B4" s="26">
        <v>0.84145953680640206</v>
      </c>
      <c r="C4" s="26">
        <v>1.006502408898015</v>
      </c>
      <c r="D4" s="26">
        <v>1.0260631001371743</v>
      </c>
      <c r="E4" s="27">
        <v>1.0343574272380549</v>
      </c>
    </row>
    <row r="5" spans="1:5" s="7" customFormat="1" x14ac:dyDescent="0.35">
      <c r="A5" s="25" t="s">
        <v>7</v>
      </c>
      <c r="B5" s="26">
        <v>0.84665656499110564</v>
      </c>
      <c r="C5" s="26">
        <v>1.0739153300835655</v>
      </c>
      <c r="D5" s="26">
        <v>0.9991126885536824</v>
      </c>
      <c r="E5" s="27">
        <v>1.0343574272380549</v>
      </c>
    </row>
    <row r="6" spans="1:5" s="7" customFormat="1" x14ac:dyDescent="0.35">
      <c r="A6" s="25" t="s">
        <v>8</v>
      </c>
      <c r="B6" s="26">
        <v>0.8774889800881589</v>
      </c>
      <c r="C6" s="26">
        <v>1.0200430914421552</v>
      </c>
      <c r="D6" s="26">
        <v>1.0016570008285004</v>
      </c>
      <c r="E6" s="27">
        <v>1.0343574272380549</v>
      </c>
    </row>
    <row r="7" spans="1:5" x14ac:dyDescent="0.35">
      <c r="B7" s="2"/>
      <c r="C7" s="2"/>
      <c r="E7" s="2"/>
    </row>
    <row r="8" spans="1:5" x14ac:dyDescent="0.35">
      <c r="B8" s="2"/>
      <c r="C8" s="2"/>
      <c r="E8" s="2"/>
    </row>
    <row r="9" spans="1:5" x14ac:dyDescent="0.35">
      <c r="B9" s="2"/>
      <c r="C9" s="2"/>
      <c r="E9" s="2"/>
    </row>
    <row r="10" spans="1:5" x14ac:dyDescent="0.35">
      <c r="B10" s="2"/>
      <c r="C10" s="2"/>
      <c r="E10" s="2"/>
    </row>
    <row r="11" spans="1:5" x14ac:dyDescent="0.35">
      <c r="B11" s="2"/>
      <c r="C11" s="2"/>
      <c r="E11" s="2"/>
    </row>
    <row r="12" spans="1:5" x14ac:dyDescent="0.35">
      <c r="B12" s="2"/>
      <c r="C12" s="2"/>
      <c r="E12" s="2"/>
    </row>
    <row r="13" spans="1:5" x14ac:dyDescent="0.35">
      <c r="B13" s="2"/>
      <c r="C13" s="2"/>
      <c r="E13" s="2"/>
    </row>
    <row r="14" spans="1:5" x14ac:dyDescent="0.35">
      <c r="B14" s="2"/>
      <c r="C14" s="2"/>
      <c r="E14" s="2"/>
    </row>
    <row r="15" spans="1:5" x14ac:dyDescent="0.35">
      <c r="B15" s="2"/>
      <c r="C15" s="2"/>
      <c r="E15" s="2"/>
    </row>
    <row r="16" spans="1:5" x14ac:dyDescent="0.35">
      <c r="B16" s="2"/>
      <c r="C16" s="2"/>
      <c r="E16" s="2"/>
    </row>
    <row r="17" spans="2:5" x14ac:dyDescent="0.35">
      <c r="B17" s="2"/>
      <c r="C17" s="2"/>
      <c r="E17" s="2"/>
    </row>
    <row r="18" spans="2:5" x14ac:dyDescent="0.35">
      <c r="B18" s="2"/>
      <c r="C18" s="2"/>
      <c r="E18" s="2"/>
    </row>
    <row r="19" spans="2:5" x14ac:dyDescent="0.35">
      <c r="B19" s="2"/>
      <c r="C19" s="2"/>
      <c r="E19" s="2"/>
    </row>
    <row r="20" spans="2:5" x14ac:dyDescent="0.35">
      <c r="B20" s="2"/>
      <c r="C20" s="2"/>
      <c r="E20" s="2"/>
    </row>
    <row r="21" spans="2:5" x14ac:dyDescent="0.35">
      <c r="B21" s="2"/>
      <c r="C21" s="2"/>
      <c r="E21" s="2"/>
    </row>
    <row r="22" spans="2:5" x14ac:dyDescent="0.35">
      <c r="B22" s="2"/>
      <c r="C22" s="2"/>
      <c r="E22" s="2"/>
    </row>
    <row r="23" spans="2:5" x14ac:dyDescent="0.35">
      <c r="B23" s="2"/>
      <c r="C23" s="2"/>
      <c r="E23" s="2"/>
    </row>
    <row r="24" spans="2:5" x14ac:dyDescent="0.35">
      <c r="B24" s="2"/>
      <c r="C24" s="2"/>
      <c r="E24" s="2"/>
    </row>
    <row r="25" spans="2:5" x14ac:dyDescent="0.35">
      <c r="B25" s="2"/>
      <c r="C25" s="2"/>
      <c r="E25" s="2"/>
    </row>
    <row r="26" spans="2:5" x14ac:dyDescent="0.35">
      <c r="B26" s="2"/>
      <c r="C26" s="2"/>
      <c r="E26" s="2"/>
    </row>
    <row r="27" spans="2:5" x14ac:dyDescent="0.35">
      <c r="B27" s="2"/>
      <c r="C27" s="2"/>
      <c r="E27" s="2"/>
    </row>
    <row r="28" spans="2:5" x14ac:dyDescent="0.35">
      <c r="B28" s="2"/>
      <c r="C28" s="2"/>
      <c r="E28" s="2"/>
    </row>
    <row r="29" spans="2:5" x14ac:dyDescent="0.35">
      <c r="B29" s="2"/>
      <c r="C29" s="2"/>
      <c r="E29" s="2"/>
    </row>
    <row r="30" spans="2:5" x14ac:dyDescent="0.35">
      <c r="B30" s="2"/>
      <c r="C30" s="2"/>
      <c r="E30" s="2"/>
    </row>
    <row r="31" spans="2:5" x14ac:dyDescent="0.35">
      <c r="B31" s="2"/>
      <c r="C31" s="2"/>
      <c r="E31" s="2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UAF 0BR</vt:lpstr>
      <vt:lpstr>UAF 1BR</vt:lpstr>
      <vt:lpstr>UAF 2BR</vt:lpstr>
      <vt:lpstr>UAF 3BR</vt:lpstr>
      <vt:lpstr>UAF 4BR</vt:lpstr>
      <vt:lpstr>UAF 5BR</vt:lpstr>
      <vt:lpstr>2022 UAF</vt:lpstr>
      <vt:lpstr>AL</vt:lpstr>
      <vt:lpstr>CT</vt:lpstr>
      <vt:lpstr>MS</vt:lpstr>
      <vt:lpstr>VA</vt:lpstr>
    </vt:vector>
  </TitlesOfParts>
  <Company>Housing and Urban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B. Kahn - h21318</dc:creator>
  <cp:lastModifiedBy>Nitira Mickel</cp:lastModifiedBy>
  <dcterms:created xsi:type="dcterms:W3CDTF">2014-08-29T14:16:20Z</dcterms:created>
  <dcterms:modified xsi:type="dcterms:W3CDTF">2022-04-05T17:37:59Z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